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'PROGRAMAS'!$A$1:$L$35</definedName>
  </definedNames>
  <calcPr fullCalcOnLoad="1"/>
</workbook>
</file>

<file path=xl/sharedStrings.xml><?xml version="1.0" encoding="utf-8"?>
<sst xmlns="http://schemas.openxmlformats.org/spreadsheetml/2006/main" count="80" uniqueCount="40">
  <si>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</si>
  <si>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</si>
  <si>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</si>
  <si>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</si>
  <si>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</si>
  <si>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</si>
  <si>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</si>
  <si>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</si>
  <si>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</si>
  <si>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</si>
  <si>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</si>
  <si>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</si>
  <si>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</si>
  <si>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</si>
  <si>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</si>
  <si>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</si>
  <si>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</si>
  <si>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</si>
  <si>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</si>
  <si>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</si>
  <si>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</si>
  <si>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</si>
  <si>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</si>
  <si>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</si>
  <si>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</si>
  <si>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</si>
  <si>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</si>
  <si>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</si>
  <si>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</si>
  <si>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</si>
  <si>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</si>
  <si>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</si>
  <si>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</si>
  <si>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</si>
  <si>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</si>
  <si>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</si>
  <si>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</si>
  <si>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0131: CONTROL Y PREVENCION EN SALUD MENTAL</t>
  </si>
  <si>
    <t>0129. PREVENCION Y MANEJO DE CONICIONES SECUNDARIAS DE SALUD EN PERSONAS CON DISCAPACIDAD</t>
  </si>
  <si>
    <t>CONSOLIDADO DE LA EJECUCION PRESUPUESTO POR RESULTADOS - CATEGORIAS PRESUPUESTALES AL 31 DE OCTUBRE 2018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</si>
</sst>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8.2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1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5" fillId="15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16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78" fontId="5" fillId="14" borderId="10" xfId="0" applyNumberFormat="1" applyFont="1" applyFill="1" applyBorder="1" applyAlignment="1">
      <alignment horizontal="center"/>
    </xf>
    <xf numFmtId="3" fontId="5" fillId="14" borderId="10" xfId="0" applyNumberFormat="1" applyFont="1" applyFill="1" applyBorder="1" applyAlignment="1">
      <alignment/>
    </xf>
    <xf numFmtId="0" fontId="5" fillId="14" borderId="14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 horizontal="right"/>
    </xf>
    <xf numFmtId="3" fontId="50" fillId="33" borderId="10" xfId="0" applyNumberFormat="1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right" wrapText="1"/>
    </xf>
    <xf numFmtId="0" fontId="5" fillId="14" borderId="10" xfId="0" applyFont="1" applyFill="1" applyBorder="1" applyAlignment="1">
      <alignment vertical="center" wrapText="1"/>
    </xf>
    <xf numFmtId="0" fontId="5" fillId="19" borderId="15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1" fillId="33" borderId="10" xfId="0" applyFont="1" applyFill="1" applyBorder="1" applyAlignment="1">
      <alignment horizontal="right" wrapText="1"/>
    </xf>
    <xf numFmtId="0" fontId="51" fillId="34" borderId="17" xfId="0" applyFont="1" applyFill="1" applyBorder="1" applyAlignment="1">
      <alignment horizontal="left" wrapText="1"/>
    </xf>
    <xf numFmtId="2" fontId="4" fillId="33" borderId="10" xfId="46" applyNumberFormat="1" applyFont="1" applyFill="1" applyBorder="1" applyAlignment="1">
      <alignment horizontal="right" wrapText="1"/>
    </xf>
    <xf numFmtId="4" fontId="4" fillId="33" borderId="10" xfId="46" applyNumberFormat="1" applyFont="1" applyFill="1" applyBorder="1" applyAlignment="1">
      <alignment horizontal="right" wrapText="1"/>
    </xf>
    <xf numFmtId="0" fontId="4" fillId="16" borderId="16" xfId="0" applyFont="1" applyFill="1" applyBorder="1" applyAlignment="1">
      <alignment vertical="center" wrapText="1"/>
    </xf>
    <xf numFmtId="4" fontId="4" fillId="33" borderId="16" xfId="46" applyNumberFormat="1" applyFont="1" applyFill="1" applyBorder="1" applyAlignment="1">
      <alignment horizontal="right"/>
    </xf>
    <xf numFmtId="0" fontId="5" fillId="19" borderId="18" xfId="0" applyFont="1" applyFill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/>
    </xf>
    <xf numFmtId="0" fontId="4" fillId="16" borderId="14" xfId="0" applyFont="1" applyFill="1" applyBorder="1" applyAlignment="1">
      <alignment vertical="center" wrapText="1"/>
    </xf>
    <xf numFmtId="0" fontId="5" fillId="19" borderId="18" xfId="0" applyFont="1" applyFill="1" applyBorder="1" applyAlignment="1">
      <alignment vertical="center" wrapText="1"/>
    </xf>
    <xf numFmtId="4" fontId="5" fillId="19" borderId="18" xfId="0" applyNumberFormat="1" applyFont="1" applyFill="1" applyBorder="1" applyAlignment="1">
      <alignment/>
    </xf>
    <xf numFmtId="4" fontId="4" fillId="33" borderId="14" xfId="46" applyNumberFormat="1" applyFont="1" applyFill="1" applyBorder="1" applyAlignment="1">
      <alignment horizontal="right" wrapText="1"/>
    </xf>
    <xf numFmtId="10" fontId="4" fillId="0" borderId="14" xfId="0" applyNumberFormat="1" applyFont="1" applyBorder="1" applyAlignment="1">
      <alignment horizontal="center"/>
    </xf>
    <xf numFmtId="10" fontId="5" fillId="19" borderId="18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7675"/>
          <c:w val="0.95625"/>
          <c:h val="0.90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PROGRAMAS!$A$7:$A$19</c:f>
              <c:strCache/>
            </c:strRef>
          </c:cat>
          <c:val>
            <c:numRef>
              <c:f>PROGRAMAS!$B$7:$B$19</c:f>
              <c:numCache/>
            </c:numRef>
          </c:val>
          <c:shape val="box"/>
        </c:ser>
        <c:overlap val="100"/>
        <c:shape val="box"/>
        <c:axId val="61487540"/>
        <c:axId val="16516949"/>
      </c:bar3DChart>
      <c:catAx>
        <c:axId val="614875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14875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PROGRAMAS!$A$45:$A$54</c:f>
            </c:strRef>
          </c:cat>
          <c:val>
            <c:numRef>
              <c:f>PROGRAMAS!$B$45:$B$54</c:f>
            </c:numRef>
          </c:val>
          <c:shape val="box"/>
        </c:ser>
        <c:overlap val="100"/>
        <c:shape val="box"/>
        <c:axId val="14434814"/>
        <c:axId val="62804463"/>
      </c:bar3DChart>
      <c:catAx>
        <c:axId val="144348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44348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0375"/>
          <c:w val="0.82925"/>
          <c:h val="0.324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DC6E5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PROGRAMAS!$A$7:$A$19</c:f>
              <c:strCache/>
            </c:strRef>
          </c:cat>
          <c:val>
            <c:numRef>
              <c:f>PROGRAMAS!$C$7:$C$19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37425"/>
          <c:w val="0.88525"/>
          <c:h val="0.5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PROGRAMAS!$A$28:$A$38</c:f>
            </c:strRef>
          </c:cat>
          <c:val>
            <c:numRef>
              <c:f>PROGRAMAS!$C$28:$C$38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PROGRAMAS!$A$45:$A$54</c:f>
            </c:strRef>
          </c:cat>
          <c:val>
            <c:numRef>
              <c:f>PROGRAMAS!$C$45:$C$54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18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43</xdr:row>
      <xdr:rowOff>38100</xdr:rowOff>
    </xdr:from>
    <xdr:to>
      <xdr:col>10</xdr:col>
      <xdr:colOff>1543050</xdr:colOff>
      <xdr:row>54</xdr:row>
      <xdr:rowOff>38100</xdr:rowOff>
    </xdr:to>
    <xdr:graphicFrame>
      <xdr:nvGraphicFramePr>
        <xdr:cNvPr id="2" name="Gráfico 2"/>
        <xdr:cNvGraphicFramePr/>
      </xdr:nvGraphicFramePr>
      <xdr:xfrm>
        <a:off x="11153775" y="784860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18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26</xdr:row>
      <xdr:rowOff>47625</xdr:rowOff>
    </xdr:from>
    <xdr:to>
      <xdr:col>11</xdr:col>
      <xdr:colOff>3133725</xdr:colOff>
      <xdr:row>38</xdr:row>
      <xdr:rowOff>333375</xdr:rowOff>
    </xdr:to>
    <xdr:graphicFrame>
      <xdr:nvGraphicFramePr>
        <xdr:cNvPr id="4" name="Gráfico 4"/>
        <xdr:cNvGraphicFramePr/>
      </xdr:nvGraphicFramePr>
      <xdr:xfrm>
        <a:off x="16202025" y="78486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43</xdr:row>
      <xdr:rowOff>47625</xdr:rowOff>
    </xdr:from>
    <xdr:to>
      <xdr:col>11</xdr:col>
      <xdr:colOff>3009900</xdr:colOff>
      <xdr:row>54</xdr:row>
      <xdr:rowOff>66675</xdr:rowOff>
    </xdr:to>
    <xdr:graphicFrame>
      <xdr:nvGraphicFramePr>
        <xdr:cNvPr id="5" name="Gráfico 5"/>
        <xdr:cNvGraphicFramePr/>
      </xdr:nvGraphicFramePr>
      <xdr:xfrm>
        <a:off x="15925800" y="7848600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57"/>
  <sheetViews>
    <sheetView tabSelected="1" view="pageBreakPreview" zoomScaleNormal="80" zoomScaleSheetLayoutView="100" zoomScalePageLayoutView="0" workbookViewId="0" topLeftCell="I1">
      <selection activeCell="I10" sqref="I10"/>
    </sheetView>
  </sheetViews>
  <sheetFormatPr defaultColWidth="49.57421875" defaultRowHeight="12.75"/>
  <cols>
    <col min="1" max="1" width="49.57421875" style="1" customWidth="1"/>
    <col min="2" max="2" width="14.00390625" style="1" customWidth="1"/>
    <col min="3" max="3" width="15.140625" style="1" customWidth="1"/>
    <col min="4" max="4" width="12.57421875" style="1" customWidth="1"/>
    <col min="5" max="6" width="15.140625" style="1" customWidth="1"/>
    <col min="7" max="7" width="13.28125" style="1" customWidth="1"/>
    <col min="8" max="8" width="14.00390625" style="1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6" t="s">
        <v>21</v>
      </c>
      <c r="B3" s="57"/>
      <c r="C3" s="57"/>
      <c r="D3" s="57"/>
      <c r="E3" s="57"/>
      <c r="F3" s="57"/>
      <c r="G3" s="57"/>
      <c r="H3" s="57"/>
      <c r="I3" s="58"/>
    </row>
    <row r="4" spans="1:9" ht="36.75" customHeight="1" thickBot="1">
      <c r="A4" s="59" t="s">
        <v>39</v>
      </c>
      <c r="B4" s="60"/>
      <c r="C4" s="60"/>
      <c r="D4" s="60"/>
      <c r="E4" s="60"/>
      <c r="F4" s="60"/>
      <c r="G4" s="60"/>
      <c r="H4" s="60"/>
      <c r="I4" s="61"/>
    </row>
    <row r="5" ht="13.5" thickBot="1"/>
    <row r="6" spans="1:9" ht="13.5" thickBot="1">
      <c r="A6" s="62" t="s">
        <v>10</v>
      </c>
      <c r="B6" s="62" t="s">
        <v>11</v>
      </c>
      <c r="C6" s="62" t="s">
        <v>12</v>
      </c>
      <c r="D6" s="62" t="s">
        <v>13</v>
      </c>
      <c r="E6" s="64" t="s">
        <v>14</v>
      </c>
      <c r="F6" s="66" t="s">
        <v>18</v>
      </c>
      <c r="G6" s="67"/>
      <c r="H6" s="68"/>
      <c r="I6" s="62" t="s">
        <v>19</v>
      </c>
    </row>
    <row r="7" spans="1:9" ht="36.75" customHeight="1" thickBot="1">
      <c r="A7" s="63"/>
      <c r="B7" s="63"/>
      <c r="C7" s="63"/>
      <c r="D7" s="63"/>
      <c r="E7" s="65"/>
      <c r="F7" s="35" t="s">
        <v>15</v>
      </c>
      <c r="G7" s="35" t="s">
        <v>16</v>
      </c>
      <c r="H7" s="26" t="s">
        <v>17</v>
      </c>
      <c r="I7" s="63"/>
    </row>
    <row r="8" spans="1:10" ht="33" customHeight="1">
      <c r="A8" s="33" t="s">
        <v>6</v>
      </c>
      <c r="B8" s="28">
        <f>+B29+B46</f>
        <v>1717566</v>
      </c>
      <c r="C8" s="28">
        <v>1729854</v>
      </c>
      <c r="D8" s="34">
        <v>1694921.56</v>
      </c>
      <c r="E8" s="34">
        <v>1682226.56</v>
      </c>
      <c r="F8" s="34">
        <v>1409463.89</v>
      </c>
      <c r="G8" s="34">
        <v>1281247.05</v>
      </c>
      <c r="H8" s="34">
        <v>1254356.97</v>
      </c>
      <c r="I8" s="36">
        <f aca="true" t="shared" si="0" ref="I8:I19">G8/C8</f>
        <v>0.7406677384334169</v>
      </c>
      <c r="J8" s="1">
        <f>(H8*100)/C8</f>
        <v>72.51230277237269</v>
      </c>
    </row>
    <row r="9" spans="1:9" ht="33" customHeight="1">
      <c r="A9" s="11" t="s">
        <v>3</v>
      </c>
      <c r="B9" s="2">
        <f>+B30+B47</f>
        <v>1655140</v>
      </c>
      <c r="C9" s="2">
        <v>4451864</v>
      </c>
      <c r="D9" s="32">
        <v>3961231.12</v>
      </c>
      <c r="E9" s="32">
        <v>2387163.67</v>
      </c>
      <c r="F9" s="32">
        <v>2137500.66</v>
      </c>
      <c r="G9" s="32">
        <v>1803159.44</v>
      </c>
      <c r="H9" s="32">
        <v>1628157.78</v>
      </c>
      <c r="I9" s="36">
        <f t="shared" si="0"/>
        <v>0.40503470905670075</v>
      </c>
    </row>
    <row r="10" spans="1:9" ht="33" customHeight="1">
      <c r="A10" s="11" t="s">
        <v>4</v>
      </c>
      <c r="B10" s="2">
        <f>+B31+B48</f>
        <v>266094</v>
      </c>
      <c r="C10" s="2">
        <v>372055</v>
      </c>
      <c r="D10" s="32">
        <v>324764.27</v>
      </c>
      <c r="E10" s="32">
        <v>290460.27</v>
      </c>
      <c r="F10" s="32">
        <v>244669.61</v>
      </c>
      <c r="G10" s="32">
        <v>214507.89</v>
      </c>
      <c r="H10" s="32">
        <v>206649.09</v>
      </c>
      <c r="I10" s="17">
        <f t="shared" si="0"/>
        <v>0.5765488704627004</v>
      </c>
    </row>
    <row r="11" spans="1:9" ht="33" customHeight="1">
      <c r="A11" s="11" t="s">
        <v>5</v>
      </c>
      <c r="B11" s="2">
        <f>+B32+B49</f>
        <v>167206</v>
      </c>
      <c r="C11" s="2">
        <v>80330</v>
      </c>
      <c r="D11" s="32">
        <v>54096</v>
      </c>
      <c r="E11" s="32">
        <v>54096</v>
      </c>
      <c r="F11" s="32">
        <v>54096</v>
      </c>
      <c r="G11" s="32">
        <v>9030</v>
      </c>
      <c r="H11" s="32">
        <v>9030</v>
      </c>
      <c r="I11" s="17">
        <f t="shared" si="0"/>
        <v>0.11241130337358396</v>
      </c>
    </row>
    <row r="12" spans="1:9" ht="33" customHeight="1">
      <c r="A12" s="11" t="s">
        <v>7</v>
      </c>
      <c r="B12" s="2">
        <f>+B33+B50</f>
        <v>372157</v>
      </c>
      <c r="C12" s="2">
        <v>625558</v>
      </c>
      <c r="D12" s="32">
        <v>502367.41</v>
      </c>
      <c r="E12" s="32">
        <v>449299.41</v>
      </c>
      <c r="F12" s="32">
        <v>392496.44</v>
      </c>
      <c r="G12" s="32">
        <v>384498.8</v>
      </c>
      <c r="H12" s="32">
        <v>384498.8</v>
      </c>
      <c r="I12" s="17">
        <f t="shared" si="0"/>
        <v>0.6146493210861342</v>
      </c>
    </row>
    <row r="13" spans="1:9" ht="33" customHeight="1">
      <c r="A13" s="11" t="s">
        <v>9</v>
      </c>
      <c r="B13" s="2">
        <f>+B34</f>
        <v>0</v>
      </c>
      <c r="C13" s="2">
        <v>7484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17">
        <f t="shared" si="0"/>
        <v>0</v>
      </c>
    </row>
    <row r="14" spans="1:9" ht="33" customHeight="1">
      <c r="A14" s="11" t="s">
        <v>8</v>
      </c>
      <c r="B14" s="2">
        <f>+B35+B51</f>
        <v>592444</v>
      </c>
      <c r="C14" s="2">
        <v>684271</v>
      </c>
      <c r="D14" s="32">
        <v>427054.36</v>
      </c>
      <c r="E14" s="32">
        <v>414904.36</v>
      </c>
      <c r="F14" s="32">
        <v>408029.36</v>
      </c>
      <c r="G14" s="32">
        <v>275534.44</v>
      </c>
      <c r="H14" s="32">
        <v>274063.12</v>
      </c>
      <c r="I14" s="17">
        <f t="shared" si="0"/>
        <v>0.4026685918298452</v>
      </c>
    </row>
    <row r="15" spans="1:9" ht="33" customHeight="1">
      <c r="A15" s="11" t="s">
        <v>0</v>
      </c>
      <c r="B15" s="2">
        <f>+B36+B52</f>
        <v>23806951</v>
      </c>
      <c r="C15" s="2">
        <v>26230499</v>
      </c>
      <c r="D15" s="32">
        <v>26166518.47</v>
      </c>
      <c r="E15" s="32">
        <v>25365756.41</v>
      </c>
      <c r="F15" s="32">
        <v>21472292.13</v>
      </c>
      <c r="G15" s="32">
        <v>21037550.87</v>
      </c>
      <c r="H15" s="32">
        <v>20923811.04</v>
      </c>
      <c r="I15" s="17">
        <f t="shared" si="0"/>
        <v>0.8020263308753677</v>
      </c>
    </row>
    <row r="16" spans="1:9" ht="33" customHeight="1" thickBot="1">
      <c r="A16" s="43" t="s">
        <v>38</v>
      </c>
      <c r="B16" s="2">
        <v>0</v>
      </c>
      <c r="C16" s="2">
        <v>12000</v>
      </c>
      <c r="D16" s="32">
        <v>12000</v>
      </c>
      <c r="E16" s="32">
        <v>12000</v>
      </c>
      <c r="F16" s="32">
        <v>12000</v>
      </c>
      <c r="G16" s="32">
        <v>0</v>
      </c>
      <c r="H16" s="32">
        <v>0</v>
      </c>
      <c r="I16" s="17">
        <f t="shared" si="0"/>
        <v>0</v>
      </c>
    </row>
    <row r="17" spans="1:9" ht="33" customHeight="1" thickBot="1">
      <c r="A17" s="30" t="s">
        <v>37</v>
      </c>
      <c r="B17" s="29">
        <v>0</v>
      </c>
      <c r="C17" s="31">
        <v>418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7">
        <f t="shared" si="0"/>
        <v>0</v>
      </c>
    </row>
    <row r="18" spans="1:9" ht="33" customHeight="1">
      <c r="A18" s="11" t="s">
        <v>1</v>
      </c>
      <c r="B18" s="2">
        <f>+B37+B53</f>
        <v>7354165</v>
      </c>
      <c r="C18" s="2">
        <v>7566906</v>
      </c>
      <c r="D18" s="32">
        <v>7273810.02</v>
      </c>
      <c r="E18" s="32">
        <v>6846268.5</v>
      </c>
      <c r="F18" s="32">
        <v>4840070.01</v>
      </c>
      <c r="G18" s="32">
        <v>4772491.33</v>
      </c>
      <c r="H18" s="32">
        <v>4765951.33</v>
      </c>
      <c r="I18" s="17">
        <f t="shared" si="0"/>
        <v>0.6307057772357685</v>
      </c>
    </row>
    <row r="19" spans="1:9" ht="33" customHeight="1" thickBot="1">
      <c r="A19" s="37" t="s">
        <v>2</v>
      </c>
      <c r="B19" s="27">
        <f>+B38+B54</f>
        <v>29044828</v>
      </c>
      <c r="C19" s="27">
        <v>37936195</v>
      </c>
      <c r="D19" s="40">
        <v>33979414.77</v>
      </c>
      <c r="E19" s="40">
        <v>30687950.64</v>
      </c>
      <c r="F19" s="40">
        <v>26365599.75</v>
      </c>
      <c r="G19" s="40">
        <v>24471909.56</v>
      </c>
      <c r="H19" s="40">
        <v>24083149.54</v>
      </c>
      <c r="I19" s="41">
        <f t="shared" si="0"/>
        <v>0.6450807615260307</v>
      </c>
    </row>
    <row r="20" spans="1:9" ht="33" customHeight="1" thickBot="1">
      <c r="A20" s="38" t="s">
        <v>22</v>
      </c>
      <c r="B20" s="39">
        <f aca="true" t="shared" si="1" ref="B20:H20">SUM(B8:B19)</f>
        <v>64976551</v>
      </c>
      <c r="C20" s="39">
        <f t="shared" si="1"/>
        <v>79697434</v>
      </c>
      <c r="D20" s="39">
        <f t="shared" si="1"/>
        <v>74396177.97999999</v>
      </c>
      <c r="E20" s="39">
        <f t="shared" si="1"/>
        <v>68190125.82</v>
      </c>
      <c r="F20" s="39">
        <f t="shared" si="1"/>
        <v>57336217.85</v>
      </c>
      <c r="G20" s="39">
        <f t="shared" si="1"/>
        <v>54249929.379999995</v>
      </c>
      <c r="H20" s="39">
        <f t="shared" si="1"/>
        <v>53529667.669999994</v>
      </c>
      <c r="I20" s="42">
        <f>G20/C20</f>
        <v>0.6806985702952494</v>
      </c>
    </row>
    <row r="23" ht="13.5" hidden="1" thickBot="1"/>
    <row r="24" spans="1:9" ht="33" customHeight="1" hidden="1" thickBot="1">
      <c r="A24" s="50" t="s">
        <v>21</v>
      </c>
      <c r="B24" s="51"/>
      <c r="C24" s="51"/>
      <c r="D24" s="51"/>
      <c r="E24" s="51"/>
      <c r="F24" s="51"/>
      <c r="G24" s="51"/>
      <c r="H24" s="51"/>
      <c r="I24" s="52"/>
    </row>
    <row r="25" spans="1:9" ht="33" customHeight="1" hidden="1" thickBot="1">
      <c r="A25" s="53" t="s">
        <v>36</v>
      </c>
      <c r="B25" s="54"/>
      <c r="C25" s="54"/>
      <c r="D25" s="54"/>
      <c r="E25" s="54"/>
      <c r="F25" s="54"/>
      <c r="G25" s="54"/>
      <c r="H25" s="54"/>
      <c r="I25" s="55"/>
    </row>
    <row r="26" ht="12.75" hidden="1"/>
    <row r="27" spans="1:9" ht="38.25" customHeight="1" hidden="1">
      <c r="A27" s="44" t="s">
        <v>10</v>
      </c>
      <c r="B27" s="44" t="s">
        <v>11</v>
      </c>
      <c r="C27" s="44" t="s">
        <v>12</v>
      </c>
      <c r="D27" s="44" t="s">
        <v>13</v>
      </c>
      <c r="E27" s="48" t="s">
        <v>14</v>
      </c>
      <c r="F27" s="48" t="s">
        <v>24</v>
      </c>
      <c r="G27" s="48"/>
      <c r="H27" s="48"/>
      <c r="I27" s="44" t="s">
        <v>19</v>
      </c>
    </row>
    <row r="28" spans="1:9" ht="54.75" customHeight="1" hidden="1">
      <c r="A28" s="45"/>
      <c r="B28" s="45"/>
      <c r="C28" s="45"/>
      <c r="D28" s="45"/>
      <c r="E28" s="49"/>
      <c r="F28" s="20" t="s">
        <v>15</v>
      </c>
      <c r="G28" s="20" t="s">
        <v>16</v>
      </c>
      <c r="H28" s="20" t="s">
        <v>17</v>
      </c>
      <c r="I28" s="45"/>
    </row>
    <row r="29" spans="1:9" ht="30" customHeight="1" hidden="1">
      <c r="A29" s="11" t="s">
        <v>6</v>
      </c>
      <c r="B29" s="21">
        <v>1717566</v>
      </c>
      <c r="C29" s="21">
        <v>1722554</v>
      </c>
      <c r="D29" s="21">
        <v>1452937</v>
      </c>
      <c r="E29" s="21">
        <v>1330731</v>
      </c>
      <c r="F29" s="21">
        <v>276008</v>
      </c>
      <c r="G29" s="21">
        <v>276008</v>
      </c>
      <c r="H29" s="21">
        <v>268996</v>
      </c>
      <c r="I29" s="22" t="s">
        <v>28</v>
      </c>
    </row>
    <row r="30" spans="1:9" ht="30" customHeight="1" hidden="1">
      <c r="A30" s="11" t="s">
        <v>3</v>
      </c>
      <c r="B30" s="23">
        <v>1655140</v>
      </c>
      <c r="C30" s="23">
        <v>2567071</v>
      </c>
      <c r="D30" s="23">
        <v>1308993</v>
      </c>
      <c r="E30" s="23">
        <v>1206332</v>
      </c>
      <c r="F30" s="23">
        <v>260739</v>
      </c>
      <c r="G30" s="23">
        <v>260739</v>
      </c>
      <c r="H30" s="23">
        <v>254974</v>
      </c>
      <c r="I30" s="24" t="s">
        <v>29</v>
      </c>
    </row>
    <row r="31" spans="1:9" ht="30" customHeight="1" hidden="1">
      <c r="A31" s="11" t="s">
        <v>4</v>
      </c>
      <c r="B31" s="23">
        <v>266094</v>
      </c>
      <c r="C31" s="23">
        <v>355842</v>
      </c>
      <c r="D31" s="23">
        <v>196044</v>
      </c>
      <c r="E31" s="23">
        <v>182177</v>
      </c>
      <c r="F31" s="23">
        <v>35635</v>
      </c>
      <c r="G31" s="23">
        <v>35635</v>
      </c>
      <c r="H31" s="23">
        <v>34471</v>
      </c>
      <c r="I31" s="24" t="s">
        <v>30</v>
      </c>
    </row>
    <row r="32" spans="1:9" ht="30" customHeight="1" hidden="1">
      <c r="A32" s="11" t="s">
        <v>5</v>
      </c>
      <c r="B32" s="23">
        <v>167206</v>
      </c>
      <c r="C32" s="23">
        <v>167206</v>
      </c>
      <c r="D32" s="23">
        <v>151206</v>
      </c>
      <c r="E32" s="23">
        <v>151206</v>
      </c>
      <c r="F32" s="23">
        <v>4300</v>
      </c>
      <c r="G32" s="23">
        <v>4300</v>
      </c>
      <c r="H32" s="23">
        <v>4300</v>
      </c>
      <c r="I32" s="24" t="s">
        <v>26</v>
      </c>
    </row>
    <row r="33" spans="1:9" ht="30" customHeight="1" hidden="1">
      <c r="A33" s="11" t="s">
        <v>7</v>
      </c>
      <c r="B33" s="23">
        <v>372157</v>
      </c>
      <c r="C33" s="23">
        <v>442596</v>
      </c>
      <c r="D33" s="23">
        <v>337748</v>
      </c>
      <c r="E33" s="23">
        <v>152533</v>
      </c>
      <c r="F33" s="23">
        <v>100368</v>
      </c>
      <c r="G33" s="23">
        <v>100368</v>
      </c>
      <c r="H33" s="23">
        <v>99068</v>
      </c>
      <c r="I33" s="24" t="s">
        <v>31</v>
      </c>
    </row>
    <row r="34" spans="1:9" ht="30" customHeight="1" hidden="1">
      <c r="A34" s="11" t="s">
        <v>9</v>
      </c>
      <c r="B34" s="24">
        <v>0</v>
      </c>
      <c r="C34" s="23">
        <v>2643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 t="s">
        <v>27</v>
      </c>
    </row>
    <row r="35" spans="1:9" ht="30" customHeight="1" hidden="1">
      <c r="A35" s="11" t="s">
        <v>8</v>
      </c>
      <c r="B35" s="23">
        <v>592444</v>
      </c>
      <c r="C35" s="23">
        <v>667719</v>
      </c>
      <c r="D35" s="23">
        <v>114256</v>
      </c>
      <c r="E35" s="23">
        <v>114256</v>
      </c>
      <c r="F35" s="23">
        <v>114256</v>
      </c>
      <c r="G35" s="23">
        <v>19942</v>
      </c>
      <c r="H35" s="23">
        <v>19942</v>
      </c>
      <c r="I35" s="24" t="s">
        <v>32</v>
      </c>
    </row>
    <row r="36" spans="1:9" ht="30" customHeight="1" hidden="1">
      <c r="A36" s="11" t="s">
        <v>0</v>
      </c>
      <c r="B36" s="23">
        <v>23806951</v>
      </c>
      <c r="C36" s="23">
        <v>25919183</v>
      </c>
      <c r="D36" s="23">
        <v>24692883</v>
      </c>
      <c r="E36" s="23">
        <v>24252330</v>
      </c>
      <c r="F36" s="23">
        <v>6620780</v>
      </c>
      <c r="G36" s="23">
        <v>6620780</v>
      </c>
      <c r="H36" s="23">
        <v>6336345</v>
      </c>
      <c r="I36" s="24" t="s">
        <v>33</v>
      </c>
    </row>
    <row r="37" spans="1:9" ht="30" customHeight="1" hidden="1">
      <c r="A37" s="11" t="s">
        <v>1</v>
      </c>
      <c r="B37" s="23">
        <v>7354165</v>
      </c>
      <c r="C37" s="23">
        <v>6392499</v>
      </c>
      <c r="D37" s="23">
        <v>4039731</v>
      </c>
      <c r="E37" s="23">
        <v>3693295</v>
      </c>
      <c r="F37" s="23">
        <v>1399670</v>
      </c>
      <c r="G37" s="23">
        <v>1356394</v>
      </c>
      <c r="H37" s="23">
        <v>1150400</v>
      </c>
      <c r="I37" s="24" t="s">
        <v>34</v>
      </c>
    </row>
    <row r="38" spans="1:9" ht="30" customHeight="1" hidden="1">
      <c r="A38" s="11" t="s">
        <v>2</v>
      </c>
      <c r="B38" s="23">
        <v>29044828</v>
      </c>
      <c r="C38" s="23">
        <v>34005572</v>
      </c>
      <c r="D38" s="23">
        <v>23145993</v>
      </c>
      <c r="E38" s="23">
        <v>14761429</v>
      </c>
      <c r="F38" s="23">
        <v>8644523</v>
      </c>
      <c r="G38" s="23">
        <v>5103377</v>
      </c>
      <c r="H38" s="23">
        <v>3725968</v>
      </c>
      <c r="I38" s="24" t="s">
        <v>35</v>
      </c>
    </row>
    <row r="39" spans="1:9" ht="30" customHeight="1" hidden="1">
      <c r="A39" s="25" t="s">
        <v>22</v>
      </c>
      <c r="B39" s="19">
        <f>SUM(B29:B38)</f>
        <v>64976551</v>
      </c>
      <c r="C39" s="3">
        <f aca="true" t="shared" si="2" ref="C39:H39">SUM(C29:C38)</f>
        <v>72242885</v>
      </c>
      <c r="D39" s="3">
        <f t="shared" si="2"/>
        <v>55439791</v>
      </c>
      <c r="E39" s="3">
        <f t="shared" si="2"/>
        <v>45844289</v>
      </c>
      <c r="F39" s="3">
        <f t="shared" si="2"/>
        <v>17456279</v>
      </c>
      <c r="G39" s="3">
        <f t="shared" si="2"/>
        <v>13777543</v>
      </c>
      <c r="H39" s="3">
        <f t="shared" si="2"/>
        <v>11894464</v>
      </c>
      <c r="I39" s="18">
        <f>G39/C39</f>
        <v>0.1907114174634637</v>
      </c>
    </row>
    <row r="40" ht="12.75" hidden="1"/>
    <row r="41" spans="1:9" ht="33" customHeight="1" hidden="1" thickBot="1">
      <c r="A41" s="50" t="s">
        <v>23</v>
      </c>
      <c r="B41" s="51"/>
      <c r="C41" s="51"/>
      <c r="D41" s="51"/>
      <c r="E41" s="51"/>
      <c r="F41" s="51"/>
      <c r="G41" s="51"/>
      <c r="H41" s="51"/>
      <c r="I41" s="52"/>
    </row>
    <row r="42" spans="1:9" ht="33" customHeight="1" hidden="1" thickBot="1">
      <c r="A42" s="53" t="s">
        <v>25</v>
      </c>
      <c r="B42" s="54"/>
      <c r="C42" s="54"/>
      <c r="D42" s="54"/>
      <c r="E42" s="54"/>
      <c r="F42" s="54"/>
      <c r="G42" s="54"/>
      <c r="H42" s="54"/>
      <c r="I42" s="55"/>
    </row>
    <row r="43" ht="12.75" hidden="1"/>
    <row r="44" spans="1:9" ht="28.5" customHeight="1" hidden="1">
      <c r="A44" s="46" t="s">
        <v>10</v>
      </c>
      <c r="B44" s="46" t="s">
        <v>11</v>
      </c>
      <c r="C44" s="46" t="s">
        <v>12</v>
      </c>
      <c r="D44" s="46" t="s">
        <v>13</v>
      </c>
      <c r="E44" s="47" t="s">
        <v>14</v>
      </c>
      <c r="F44" s="47" t="s">
        <v>24</v>
      </c>
      <c r="G44" s="47"/>
      <c r="H44" s="47"/>
      <c r="I44" s="46" t="s">
        <v>19</v>
      </c>
    </row>
    <row r="45" spans="1:9" ht="38.25" hidden="1">
      <c r="A45" s="46"/>
      <c r="B45" s="46"/>
      <c r="C45" s="46"/>
      <c r="D45" s="46"/>
      <c r="E45" s="47"/>
      <c r="F45" s="13" t="s">
        <v>15</v>
      </c>
      <c r="G45" s="13" t="s">
        <v>16</v>
      </c>
      <c r="H45" s="13" t="s">
        <v>17</v>
      </c>
      <c r="I45" s="46"/>
    </row>
    <row r="46" spans="1:9" ht="30" customHeight="1" hidden="1">
      <c r="A46" s="11" t="s">
        <v>6</v>
      </c>
      <c r="B46" s="2"/>
      <c r="C46" s="2"/>
      <c r="D46" s="2"/>
      <c r="E46" s="2"/>
      <c r="F46" s="2"/>
      <c r="G46" s="2"/>
      <c r="H46" s="2"/>
      <c r="I46" s="12"/>
    </row>
    <row r="47" spans="1:9" ht="30" customHeight="1" hidden="1">
      <c r="A47" s="11" t="s">
        <v>3</v>
      </c>
      <c r="B47" s="2"/>
      <c r="C47" s="2"/>
      <c r="D47" s="2"/>
      <c r="E47" s="2"/>
      <c r="F47" s="2"/>
      <c r="G47" s="2"/>
      <c r="H47" s="2"/>
      <c r="I47" s="12"/>
    </row>
    <row r="48" spans="1:9" ht="30" customHeight="1" hidden="1">
      <c r="A48" s="11" t="s">
        <v>4</v>
      </c>
      <c r="B48" s="2"/>
      <c r="C48" s="2"/>
      <c r="D48" s="2"/>
      <c r="E48" s="2"/>
      <c r="F48" s="2"/>
      <c r="G48" s="2"/>
      <c r="H48" s="2"/>
      <c r="I48" s="12"/>
    </row>
    <row r="49" spans="1:9" ht="30" customHeight="1" hidden="1">
      <c r="A49" s="11" t="s">
        <v>5</v>
      </c>
      <c r="B49" s="2"/>
      <c r="C49" s="2"/>
      <c r="D49" s="2"/>
      <c r="E49" s="2"/>
      <c r="F49" s="2"/>
      <c r="G49" s="2"/>
      <c r="H49" s="2"/>
      <c r="I49" s="12"/>
    </row>
    <row r="50" spans="1:9" ht="30" customHeight="1" hidden="1">
      <c r="A50" s="11" t="s">
        <v>7</v>
      </c>
      <c r="B50" s="2"/>
      <c r="C50" s="2"/>
      <c r="D50" s="2"/>
      <c r="E50" s="2"/>
      <c r="F50" s="2"/>
      <c r="G50" s="2"/>
      <c r="H50" s="2"/>
      <c r="I50" s="12"/>
    </row>
    <row r="51" spans="1:9" s="5" customFormat="1" ht="30" customHeight="1" hidden="1">
      <c r="A51" s="11" t="s">
        <v>8</v>
      </c>
      <c r="B51" s="4"/>
      <c r="C51" s="4"/>
      <c r="D51" s="4"/>
      <c r="E51" s="4"/>
      <c r="F51" s="4"/>
      <c r="G51" s="4"/>
      <c r="H51" s="4"/>
      <c r="I51" s="15"/>
    </row>
    <row r="52" spans="1:9" ht="30" customHeight="1" hidden="1">
      <c r="A52" s="11" t="s">
        <v>0</v>
      </c>
      <c r="B52" s="2"/>
      <c r="C52" s="2"/>
      <c r="D52" s="2"/>
      <c r="E52" s="2"/>
      <c r="F52" s="2"/>
      <c r="G52" s="2"/>
      <c r="H52" s="2"/>
      <c r="I52" s="12"/>
    </row>
    <row r="53" spans="1:9" ht="30" customHeight="1" hidden="1">
      <c r="A53" s="11" t="s">
        <v>1</v>
      </c>
      <c r="B53" s="2"/>
      <c r="C53" s="2"/>
      <c r="D53" s="2"/>
      <c r="E53" s="2"/>
      <c r="F53" s="2"/>
      <c r="G53" s="2"/>
      <c r="H53" s="2"/>
      <c r="I53" s="12"/>
    </row>
    <row r="54" spans="1:9" ht="30" customHeight="1" hidden="1">
      <c r="A54" s="11" t="s">
        <v>2</v>
      </c>
      <c r="B54" s="2"/>
      <c r="C54" s="2"/>
      <c r="D54" s="2"/>
      <c r="E54" s="2"/>
      <c r="F54" s="2"/>
      <c r="G54" s="2"/>
      <c r="H54" s="2"/>
      <c r="I54" s="12"/>
    </row>
    <row r="55" spans="1:9" ht="30" customHeight="1" hidden="1">
      <c r="A55" s="14" t="s">
        <v>20</v>
      </c>
      <c r="B55" s="6"/>
      <c r="C55" s="6"/>
      <c r="D55" s="6"/>
      <c r="E55" s="6"/>
      <c r="F55" s="6"/>
      <c r="G55" s="6"/>
      <c r="H55" s="6"/>
      <c r="I55" s="16"/>
    </row>
    <row r="56" ht="12.75" hidden="1"/>
    <row r="57" spans="1:41" ht="12.75" hidden="1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</row>
    <row r="58" ht="12.75" hidden="1"/>
    <row r="59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4:I45"/>
    <mergeCell ref="I27:I28"/>
    <mergeCell ref="A24:I24"/>
    <mergeCell ref="A25:I25"/>
    <mergeCell ref="A41:I41"/>
    <mergeCell ref="A42:I42"/>
    <mergeCell ref="A44:A45"/>
    <mergeCell ref="B44:B45"/>
    <mergeCell ref="C44:C45"/>
    <mergeCell ref="B27:B28"/>
    <mergeCell ref="A27:A28"/>
    <mergeCell ref="D44:D45"/>
    <mergeCell ref="E44:E45"/>
    <mergeCell ref="F27:H27"/>
    <mergeCell ref="E27:E28"/>
    <mergeCell ref="D27:D28"/>
    <mergeCell ref="C27:C28"/>
    <mergeCell ref="F44:H44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7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Oficina de Comunicaciones</cp:lastModifiedBy>
  <cp:lastPrinted>2018-04-19T17:32:34Z</cp:lastPrinted>
  <dcterms:created xsi:type="dcterms:W3CDTF">2017-10-04T17:44:13Z</dcterms:created>
  <dcterms:modified xsi:type="dcterms:W3CDTF">2018-11-14T15:20:52Z</dcterms:modified>
  <cp:category/>
  <cp:version/>
  <cp:contentType/>
  <cp:contentStatus/>
</cp:coreProperties>
</file>